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Елена\Documents\питание\2025-2026\"/>
    </mc:Choice>
  </mc:AlternateContent>
  <xr:revisionPtr revIDLastSave="0" documentId="13_ncr:1_{F94A44DE-1F7B-493B-9324-BAA09CC4ACF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 refMode="R1C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J24" i="1" s="1"/>
  <c r="I13" i="1"/>
  <c r="I24" i="1" s="1"/>
  <c r="H13" i="1"/>
  <c r="H24" i="1" s="1"/>
  <c r="G13" i="1"/>
  <c r="G24" i="1" s="1"/>
  <c r="F13" i="1"/>
  <c r="F24" i="1" s="1"/>
  <c r="J196" i="1" l="1"/>
  <c r="L196" i="1"/>
  <c r="H196" i="1"/>
  <c r="I196" i="1"/>
  <c r="G196" i="1"/>
  <c r="F196" i="1"/>
</calcChain>
</file>

<file path=xl/sharedStrings.xml><?xml version="1.0" encoding="utf-8"?>
<sst xmlns="http://schemas.openxmlformats.org/spreadsheetml/2006/main" count="258" uniqueCount="77">
  <si>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</si>
  <si>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</si>
  <si>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</si>
  <si>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</si>
  <si>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</si>
  <si>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</si>
  <si>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</si>
  <si>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</si>
  <si>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</si>
  <si>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</si>
  <si>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</si>
  <si>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</si>
  <si>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</si>
  <si>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</si>
  <si>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</si>
  <si>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</si>
  <si>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</si>
  <si>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</si>
  <si>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</si>
  <si>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</si>
  <si>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</si>
  <si>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</si>
  <si>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</si>
  <si>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</si>
  <si>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</si>
  <si>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</si>
  <si>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</si>
  <si>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</si>
  <si>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</si>
  <si>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</si>
  <si>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</si>
  <si>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</si>
  <si>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</si>
  <si>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</si>
  <si>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</si>
  <si>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</si>
  <si>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</si>
  <si>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</si>
  <si>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</si>
  <si>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 школы</t>
  </si>
  <si>
    <t>Салат из свеклы с яблоками</t>
  </si>
  <si>
    <t>Котлеты из говядины</t>
  </si>
  <si>
    <t>Макароны отварные</t>
  </si>
  <si>
    <t>Компот из свежих яблок</t>
  </si>
  <si>
    <t>Хлеб пшеничный в/с</t>
  </si>
  <si>
    <t>Плов с мясом птицы</t>
  </si>
  <si>
    <t xml:space="preserve"> Кон. зеленый горошек</t>
  </si>
  <si>
    <t>Чай с сахаром</t>
  </si>
  <si>
    <t>Курица отварная в соусе</t>
  </si>
  <si>
    <t>Гречка отварная</t>
  </si>
  <si>
    <t>Салат из свеклы</t>
  </si>
  <si>
    <t>Котлета рубленая из кур</t>
  </si>
  <si>
    <t>Картофельное пюре</t>
  </si>
  <si>
    <t>Салат из моркови с яблоками</t>
  </si>
  <si>
    <t>Гуляш из курицы</t>
  </si>
  <si>
    <t>Сок фруктовый</t>
  </si>
  <si>
    <t>Рагу  из овощей и птицы</t>
  </si>
  <si>
    <t>Биточки</t>
  </si>
  <si>
    <t>Салат "Витаминный"</t>
  </si>
  <si>
    <t>Жаркое по-домашнему</t>
  </si>
  <si>
    <t>Яблоко</t>
  </si>
  <si>
    <t>конд.издел</t>
  </si>
  <si>
    <t>Печенье</t>
  </si>
  <si>
    <t>Каша рисовая молочная</t>
  </si>
  <si>
    <t>Конд.издел</t>
  </si>
  <si>
    <t>Пирожок с картошкой</t>
  </si>
  <si>
    <t>Хлеб пшеничный в/с с маслом</t>
  </si>
  <si>
    <t>Какао с молоком</t>
  </si>
  <si>
    <t>Ватрушка</t>
  </si>
  <si>
    <t>Пряник</t>
  </si>
  <si>
    <t>Кон.кукуруза</t>
  </si>
  <si>
    <t>Бычкова Е.А.</t>
  </si>
  <si>
    <t>МКОУ "Житнинская СОШ" с. Чулпан</t>
  </si>
  <si>
    <t>Тефтели из гов</t>
  </si>
  <si>
    <t>гор. блюдо (гарнир)</t>
  </si>
  <si>
    <t>гор.блюдо (гарнир)</t>
  </si>
  <si>
    <t>Салат из квашенной капусты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</si>
</sst>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3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3" fillId="0" borderId="0" xfId="0" applyFont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6" fillId="0" borderId="2" xfId="0" applyFont="1" applyBorder="1" applyAlignment="1" applyProtection="1">
      <alignment horizontal="right"/>
      <protection locked="0"/>
    </xf>
    <xf numFmtId="0" fontId="3" fillId="0" borderId="2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0" fillId="0" borderId="14" xfId="0" applyBorder="1"/>
    <xf numFmtId="0" fontId="3" fillId="0" borderId="16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7" xfId="0" applyFont="1" applyBorder="1" applyAlignment="1">
      <alignment horizontal="center" vertical="top" wrapText="1"/>
    </xf>
    <xf numFmtId="0" fontId="3" fillId="0" borderId="19" xfId="0" applyFont="1" applyBorder="1" applyAlignment="1">
      <alignment horizontal="center"/>
    </xf>
    <xf numFmtId="0" fontId="3" fillId="0" borderId="9" xfId="0" applyFont="1" applyBorder="1"/>
    <xf numFmtId="0" fontId="3" fillId="0" borderId="10" xfId="0" applyFont="1" applyBorder="1"/>
    <xf numFmtId="0" fontId="3" fillId="3" borderId="20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8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3" fillId="2" borderId="2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5" xfId="0" applyFont="1" applyFill="1" applyBorder="1" applyAlignment="1" applyProtection="1">
      <alignment horizontal="center" vertical="top" wrapText="1"/>
      <protection locked="0"/>
    </xf>
    <xf numFmtId="0" fontId="3" fillId="2" borderId="2" xfId="0" applyFont="1" applyFill="1" applyBorder="1" applyAlignment="1" applyProtection="1">
      <alignment vertical="top" wrapText="1"/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3" fillId="2" borderId="17" xfId="0" applyFont="1" applyFill="1" applyBorder="1" applyAlignment="1" applyProtection="1">
      <alignment horizontal="center" vertical="top" wrapText="1"/>
      <protection locked="0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Protection="1">
      <protection locked="0"/>
    </xf>
    <xf numFmtId="0" fontId="7" fillId="3" borderId="21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3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3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96"/>
  <sheetViews>
    <sheetView tabSelected="1" workbookViewId="0">
      <pane xSplit="4" ySplit="5" topLeftCell="E138" activePane="bottomRight" state="frozen"/>
      <selection pane="topRight" activeCell="E1" sqref="E1"/>
      <selection pane="bottomLeft" activeCell="A6" sqref="A6"/>
      <selection pane="bottomRight" activeCell="K142" sqref="K142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4" t="s">
        <v>72</v>
      </c>
      <c r="D1" s="55"/>
      <c r="E1" s="55"/>
      <c r="F1" s="12" t="s">
        <v>16</v>
      </c>
      <c r="G1" s="2" t="s">
        <v>17</v>
      </c>
      <c r="H1" s="56" t="s">
        <v>39</v>
      </c>
      <c r="I1" s="56"/>
      <c r="J1" s="56"/>
      <c r="K1" s="56"/>
    </row>
    <row r="2" spans="1:12" ht="18" x14ac:dyDescent="0.2">
      <c r="A2" s="35" t="s">
        <v>6</v>
      </c>
      <c r="C2" s="2"/>
      <c r="G2" s="2" t="s">
        <v>18</v>
      </c>
      <c r="H2" s="56" t="s">
        <v>71</v>
      </c>
      <c r="I2" s="56"/>
      <c r="J2" s="56"/>
      <c r="K2" s="56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/>
      <c r="I3" s="48">
        <v>9</v>
      </c>
      <c r="J3" s="49">
        <v>2025</v>
      </c>
      <c r="K3" s="1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41</v>
      </c>
      <c r="F6" s="40">
        <v>100</v>
      </c>
      <c r="G6" s="40">
        <v>10.9</v>
      </c>
      <c r="H6" s="40">
        <v>10.6</v>
      </c>
      <c r="I6" s="40">
        <v>13</v>
      </c>
      <c r="J6" s="40">
        <v>194</v>
      </c>
      <c r="K6" s="41">
        <v>161</v>
      </c>
      <c r="L6" s="40">
        <v>44.03</v>
      </c>
    </row>
    <row r="7" spans="1:12" ht="15" x14ac:dyDescent="0.25">
      <c r="A7" s="23"/>
      <c r="B7" s="15"/>
      <c r="C7" s="11"/>
      <c r="D7" s="6" t="s">
        <v>75</v>
      </c>
      <c r="E7" s="42" t="s">
        <v>42</v>
      </c>
      <c r="F7" s="43">
        <v>200</v>
      </c>
      <c r="G7" s="43">
        <v>8.77</v>
      </c>
      <c r="H7" s="43">
        <v>9.35</v>
      </c>
      <c r="I7" s="43">
        <v>57.93</v>
      </c>
      <c r="J7" s="43">
        <v>336.51</v>
      </c>
      <c r="K7" s="44">
        <v>309</v>
      </c>
      <c r="L7" s="43">
        <v>6.6</v>
      </c>
    </row>
    <row r="8" spans="1:12" ht="15" x14ac:dyDescent="0.25">
      <c r="A8" s="23"/>
      <c r="B8" s="15"/>
      <c r="C8" s="11"/>
      <c r="D8" s="7" t="s">
        <v>22</v>
      </c>
      <c r="E8" s="42" t="s">
        <v>43</v>
      </c>
      <c r="F8" s="43">
        <v>200</v>
      </c>
      <c r="G8" s="43">
        <v>0.2</v>
      </c>
      <c r="H8" s="43">
        <v>0</v>
      </c>
      <c r="I8" s="43">
        <v>35.799999999999997</v>
      </c>
      <c r="J8" s="43">
        <v>142</v>
      </c>
      <c r="K8" s="44">
        <v>631</v>
      </c>
      <c r="L8" s="43">
        <v>7.6</v>
      </c>
    </row>
    <row r="9" spans="1:12" ht="15" x14ac:dyDescent="0.25">
      <c r="A9" s="23"/>
      <c r="B9" s="15"/>
      <c r="C9" s="11"/>
      <c r="D9" s="7" t="s">
        <v>23</v>
      </c>
      <c r="E9" s="42" t="s">
        <v>44</v>
      </c>
      <c r="F9" s="43">
        <v>40</v>
      </c>
      <c r="G9" s="43">
        <v>4.3</v>
      </c>
      <c r="H9" s="43">
        <v>1.8</v>
      </c>
      <c r="I9" s="43">
        <v>17.399999999999999</v>
      </c>
      <c r="J9" s="43">
        <v>109.6</v>
      </c>
      <c r="K9" s="44">
        <v>8</v>
      </c>
      <c r="L9" s="43">
        <v>3</v>
      </c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 t="s">
        <v>26</v>
      </c>
      <c r="E11" s="42" t="s">
        <v>40</v>
      </c>
      <c r="F11" s="43">
        <v>100</v>
      </c>
      <c r="G11" s="43">
        <v>1.07</v>
      </c>
      <c r="H11" s="43">
        <v>4.7</v>
      </c>
      <c r="I11" s="43">
        <v>10.6</v>
      </c>
      <c r="J11" s="43">
        <v>86.41</v>
      </c>
      <c r="K11" s="44">
        <v>38</v>
      </c>
      <c r="L11" s="43">
        <v>9.6999999999999993</v>
      </c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640</v>
      </c>
      <c r="G13" s="19">
        <f t="shared" ref="G13:J13" si="0">SUM(G6:G12)</f>
        <v>25.240000000000002</v>
      </c>
      <c r="H13" s="19">
        <f t="shared" si="0"/>
        <v>26.45</v>
      </c>
      <c r="I13" s="19">
        <f t="shared" si="0"/>
        <v>134.72999999999999</v>
      </c>
      <c r="J13" s="19">
        <f t="shared" si="0"/>
        <v>868.52</v>
      </c>
      <c r="K13" s="25"/>
      <c r="L13" s="19">
        <f t="shared" ref="L13" si="1">SUM(L6:L12)</f>
        <v>70.930000000000007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.75" thickBot="1" x14ac:dyDescent="0.25">
      <c r="A24" s="29">
        <f>A6</f>
        <v>1</v>
      </c>
      <c r="B24" s="30">
        <f>B6</f>
        <v>1</v>
      </c>
      <c r="C24" s="51" t="s">
        <v>4</v>
      </c>
      <c r="D24" s="52"/>
      <c r="E24" s="31"/>
      <c r="F24" s="32">
        <f>F13+F23</f>
        <v>640</v>
      </c>
      <c r="G24" s="32">
        <f t="shared" ref="G24:J24" si="4">G13+G23</f>
        <v>25.240000000000002</v>
      </c>
      <c r="H24" s="32">
        <f t="shared" si="4"/>
        <v>26.45</v>
      </c>
      <c r="I24" s="32">
        <f t="shared" si="4"/>
        <v>134.72999999999999</v>
      </c>
      <c r="J24" s="32">
        <f t="shared" si="4"/>
        <v>868.52</v>
      </c>
      <c r="K24" s="32"/>
      <c r="L24" s="32">
        <f t="shared" ref="L24" si="5">L13+L23</f>
        <v>70.930000000000007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45</v>
      </c>
      <c r="F25" s="40">
        <v>200</v>
      </c>
      <c r="G25" s="40">
        <v>24.8</v>
      </c>
      <c r="H25" s="40">
        <v>9.8000000000000007</v>
      </c>
      <c r="I25" s="40">
        <v>34.799999999999997</v>
      </c>
      <c r="J25" s="40">
        <v>327.60000000000002</v>
      </c>
      <c r="K25" s="41">
        <v>291</v>
      </c>
      <c r="L25" s="40">
        <v>39.950000000000003</v>
      </c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 t="s">
        <v>47</v>
      </c>
      <c r="F27" s="43">
        <v>200</v>
      </c>
      <c r="G27" s="43">
        <v>0.4</v>
      </c>
      <c r="H27" s="43">
        <v>0.1</v>
      </c>
      <c r="I27" s="43">
        <v>21.6</v>
      </c>
      <c r="J27" s="43">
        <v>83.4</v>
      </c>
      <c r="K27" s="44">
        <v>685</v>
      </c>
      <c r="L27" s="43">
        <v>1.48</v>
      </c>
    </row>
    <row r="28" spans="1:12" ht="15" x14ac:dyDescent="0.25">
      <c r="A28" s="14"/>
      <c r="B28" s="15"/>
      <c r="C28" s="11"/>
      <c r="D28" s="7" t="s">
        <v>23</v>
      </c>
      <c r="E28" s="42" t="s">
        <v>44</v>
      </c>
      <c r="F28" s="43">
        <v>40</v>
      </c>
      <c r="G28" s="43">
        <v>4.3</v>
      </c>
      <c r="H28" s="43">
        <v>1.8</v>
      </c>
      <c r="I28" s="43">
        <v>17.399999999999999</v>
      </c>
      <c r="J28" s="43">
        <v>109.6</v>
      </c>
      <c r="K28" s="44">
        <v>8</v>
      </c>
      <c r="L28" s="43">
        <v>3</v>
      </c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 t="s">
        <v>26</v>
      </c>
      <c r="E30" s="42" t="s">
        <v>46</v>
      </c>
      <c r="F30" s="43">
        <v>100</v>
      </c>
      <c r="G30" s="43">
        <v>3</v>
      </c>
      <c r="H30" s="43">
        <v>0.5</v>
      </c>
      <c r="I30" s="43">
        <v>7.3</v>
      </c>
      <c r="J30" s="43">
        <v>58</v>
      </c>
      <c r="K30" s="44">
        <v>50</v>
      </c>
      <c r="L30" s="43">
        <v>17.5</v>
      </c>
    </row>
    <row r="31" spans="1:12" ht="15" x14ac:dyDescent="0.25">
      <c r="A31" s="14"/>
      <c r="B31" s="15"/>
      <c r="C31" s="11"/>
      <c r="D31" s="50" t="s">
        <v>61</v>
      </c>
      <c r="E31" s="42" t="s">
        <v>62</v>
      </c>
      <c r="F31" s="43">
        <v>50</v>
      </c>
      <c r="G31" s="43">
        <v>3.6</v>
      </c>
      <c r="H31" s="43">
        <v>4.8</v>
      </c>
      <c r="I31" s="43">
        <v>37.1</v>
      </c>
      <c r="J31" s="43">
        <v>175</v>
      </c>
      <c r="K31" s="44">
        <v>590</v>
      </c>
      <c r="L31" s="43">
        <v>9</v>
      </c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590</v>
      </c>
      <c r="G32" s="19">
        <f t="shared" ref="G32" si="6">SUM(G25:G31)</f>
        <v>36.1</v>
      </c>
      <c r="H32" s="19">
        <f t="shared" ref="H32" si="7">SUM(H25:H31)</f>
        <v>17</v>
      </c>
      <c r="I32" s="19">
        <f t="shared" ref="I32" si="8">SUM(I25:I31)</f>
        <v>118.19999999999999</v>
      </c>
      <c r="J32" s="19">
        <f t="shared" ref="J32:L32" si="9">SUM(J25:J31)</f>
        <v>753.6</v>
      </c>
      <c r="K32" s="25"/>
      <c r="L32" s="19">
        <f t="shared" si="9"/>
        <v>70.930000000000007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51" t="s">
        <v>4</v>
      </c>
      <c r="D43" s="52"/>
      <c r="E43" s="31"/>
      <c r="F43" s="32">
        <f>F32+F42</f>
        <v>590</v>
      </c>
      <c r="G43" s="32">
        <f t="shared" ref="G43" si="14">G32+G42</f>
        <v>36.1</v>
      </c>
      <c r="H43" s="32">
        <f t="shared" ref="H43" si="15">H32+H42</f>
        <v>17</v>
      </c>
      <c r="I43" s="32">
        <f t="shared" ref="I43" si="16">I32+I42</f>
        <v>118.19999999999999</v>
      </c>
      <c r="J43" s="32">
        <f t="shared" ref="J43:L43" si="17">J32+J42</f>
        <v>753.6</v>
      </c>
      <c r="K43" s="32"/>
      <c r="L43" s="32">
        <f t="shared" si="17"/>
        <v>70.930000000000007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48</v>
      </c>
      <c r="F44" s="40">
        <v>100</v>
      </c>
      <c r="G44" s="40">
        <v>46</v>
      </c>
      <c r="H44" s="40">
        <v>24</v>
      </c>
      <c r="I44" s="40">
        <v>4</v>
      </c>
      <c r="J44" s="40">
        <v>250</v>
      </c>
      <c r="K44" s="41">
        <v>637</v>
      </c>
      <c r="L44" s="40">
        <v>53.8</v>
      </c>
    </row>
    <row r="45" spans="1:12" ht="15" x14ac:dyDescent="0.25">
      <c r="A45" s="23"/>
      <c r="B45" s="15"/>
      <c r="C45" s="11"/>
      <c r="D45" s="6" t="s">
        <v>75</v>
      </c>
      <c r="E45" s="42" t="s">
        <v>49</v>
      </c>
      <c r="F45" s="43">
        <v>180</v>
      </c>
      <c r="G45" s="43">
        <v>6.1</v>
      </c>
      <c r="H45" s="43">
        <v>1.1000000000000001</v>
      </c>
      <c r="I45" s="43">
        <v>35.9</v>
      </c>
      <c r="J45" s="43">
        <v>165.6</v>
      </c>
      <c r="K45" s="44">
        <v>302</v>
      </c>
      <c r="L45" s="43">
        <v>6.15</v>
      </c>
    </row>
    <row r="46" spans="1:12" ht="15" x14ac:dyDescent="0.25">
      <c r="A46" s="23"/>
      <c r="B46" s="15"/>
      <c r="C46" s="11"/>
      <c r="D46" s="7" t="s">
        <v>22</v>
      </c>
      <c r="E46" s="42" t="s">
        <v>47</v>
      </c>
      <c r="F46" s="43">
        <v>200</v>
      </c>
      <c r="G46" s="43">
        <v>0.4</v>
      </c>
      <c r="H46" s="43">
        <v>0.1</v>
      </c>
      <c r="I46" s="43">
        <v>21.6</v>
      </c>
      <c r="J46" s="43">
        <v>83.4</v>
      </c>
      <c r="K46" s="44">
        <v>685</v>
      </c>
      <c r="L46" s="43">
        <v>1.48</v>
      </c>
    </row>
    <row r="47" spans="1:12" ht="15" x14ac:dyDescent="0.25">
      <c r="A47" s="23"/>
      <c r="B47" s="15"/>
      <c r="C47" s="11"/>
      <c r="D47" s="7" t="s">
        <v>23</v>
      </c>
      <c r="E47" s="42" t="s">
        <v>44</v>
      </c>
      <c r="F47" s="43">
        <v>40</v>
      </c>
      <c r="G47" s="43">
        <v>4.3</v>
      </c>
      <c r="H47" s="43">
        <v>1.8</v>
      </c>
      <c r="I47" s="43">
        <v>17.399999999999999</v>
      </c>
      <c r="J47" s="43">
        <v>109.6</v>
      </c>
      <c r="K47" s="44">
        <v>8</v>
      </c>
      <c r="L47" s="43">
        <v>3</v>
      </c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 t="s">
        <v>26</v>
      </c>
      <c r="E49" s="42" t="s">
        <v>76</v>
      </c>
      <c r="F49" s="43">
        <v>100</v>
      </c>
      <c r="G49" s="43">
        <v>1.7</v>
      </c>
      <c r="H49" s="43">
        <v>1.9</v>
      </c>
      <c r="I49" s="43">
        <v>5.0999999999999996</v>
      </c>
      <c r="J49" s="43">
        <v>46.5</v>
      </c>
      <c r="K49" s="44">
        <v>81</v>
      </c>
      <c r="L49" s="43">
        <v>6.5</v>
      </c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620</v>
      </c>
      <c r="G51" s="19">
        <f t="shared" ref="G51" si="18">SUM(G44:G50)</f>
        <v>58.5</v>
      </c>
      <c r="H51" s="19">
        <f t="shared" ref="H51" si="19">SUM(H44:H50)</f>
        <v>28.900000000000002</v>
      </c>
      <c r="I51" s="19">
        <f t="shared" ref="I51" si="20">SUM(I44:I50)</f>
        <v>84</v>
      </c>
      <c r="J51" s="19">
        <f t="shared" ref="J51:L51" si="21">SUM(J44:J50)</f>
        <v>655.1</v>
      </c>
      <c r="K51" s="25"/>
      <c r="L51" s="19">
        <f t="shared" si="21"/>
        <v>70.929999999999993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51" t="s">
        <v>4</v>
      </c>
      <c r="D62" s="52"/>
      <c r="E62" s="31"/>
      <c r="F62" s="32">
        <f>F51+F61</f>
        <v>620</v>
      </c>
      <c r="G62" s="32">
        <f t="shared" ref="G62" si="26">G51+G61</f>
        <v>58.5</v>
      </c>
      <c r="H62" s="32">
        <f t="shared" ref="H62" si="27">H51+H61</f>
        <v>28.900000000000002</v>
      </c>
      <c r="I62" s="32">
        <f t="shared" ref="I62" si="28">I51+I61</f>
        <v>84</v>
      </c>
      <c r="J62" s="32">
        <f t="shared" ref="J62:L62" si="29">J51+J61</f>
        <v>655.1</v>
      </c>
      <c r="K62" s="32"/>
      <c r="L62" s="32">
        <f t="shared" si="29"/>
        <v>70.929999999999993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63</v>
      </c>
      <c r="F63" s="40">
        <v>200</v>
      </c>
      <c r="G63" s="40">
        <v>8.6</v>
      </c>
      <c r="H63" s="40">
        <v>12.8</v>
      </c>
      <c r="I63" s="40">
        <v>38.24</v>
      </c>
      <c r="J63" s="40">
        <v>302.85000000000002</v>
      </c>
      <c r="K63" s="41">
        <v>131</v>
      </c>
      <c r="L63" s="40">
        <v>22.65</v>
      </c>
    </row>
    <row r="64" spans="1:12" ht="15" x14ac:dyDescent="0.25">
      <c r="A64" s="23"/>
      <c r="B64" s="15"/>
      <c r="C64" s="11"/>
      <c r="D64" s="6" t="s">
        <v>29</v>
      </c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 t="s">
        <v>47</v>
      </c>
      <c r="F65" s="43">
        <v>200</v>
      </c>
      <c r="G65" s="43">
        <v>0.4</v>
      </c>
      <c r="H65" s="43">
        <v>0.1</v>
      </c>
      <c r="I65" s="43">
        <v>21.6</v>
      </c>
      <c r="J65" s="43">
        <v>83.4</v>
      </c>
      <c r="K65" s="44">
        <v>685</v>
      </c>
      <c r="L65" s="43">
        <v>1.48</v>
      </c>
    </row>
    <row r="66" spans="1:12" ht="15" x14ac:dyDescent="0.25">
      <c r="A66" s="23"/>
      <c r="B66" s="15"/>
      <c r="C66" s="11"/>
      <c r="D66" s="7" t="s">
        <v>23</v>
      </c>
      <c r="E66" s="42" t="s">
        <v>66</v>
      </c>
      <c r="F66" s="43">
        <v>50</v>
      </c>
      <c r="G66" s="43">
        <v>3</v>
      </c>
      <c r="H66" s="43">
        <v>8</v>
      </c>
      <c r="I66" s="43">
        <v>20</v>
      </c>
      <c r="J66" s="43">
        <v>132.4</v>
      </c>
      <c r="K66" s="44">
        <v>1</v>
      </c>
      <c r="L66" s="43">
        <v>8.5</v>
      </c>
    </row>
    <row r="67" spans="1:12" ht="15" x14ac:dyDescent="0.25">
      <c r="A67" s="23"/>
      <c r="B67" s="15"/>
      <c r="C67" s="11"/>
      <c r="D67" s="7" t="s">
        <v>24</v>
      </c>
      <c r="E67" s="42" t="s">
        <v>60</v>
      </c>
      <c r="F67" s="43">
        <v>150</v>
      </c>
      <c r="G67" s="43">
        <v>0.6</v>
      </c>
      <c r="H67" s="43">
        <v>0.6</v>
      </c>
      <c r="I67" s="43">
        <v>14.7</v>
      </c>
      <c r="J67" s="43">
        <v>70.3</v>
      </c>
      <c r="K67" s="44">
        <v>338</v>
      </c>
      <c r="L67" s="43">
        <v>25.8</v>
      </c>
    </row>
    <row r="68" spans="1:12" ht="15" x14ac:dyDescent="0.25">
      <c r="A68" s="23"/>
      <c r="B68" s="15"/>
      <c r="C68" s="11"/>
      <c r="D68" s="6" t="s">
        <v>26</v>
      </c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50" t="s">
        <v>64</v>
      </c>
      <c r="E69" s="42" t="s">
        <v>65</v>
      </c>
      <c r="F69" s="43">
        <v>100</v>
      </c>
      <c r="G69" s="43">
        <v>6.7</v>
      </c>
      <c r="H69" s="43">
        <v>6.43</v>
      </c>
      <c r="I69" s="43">
        <v>39</v>
      </c>
      <c r="J69" s="43">
        <v>247</v>
      </c>
      <c r="K69" s="44">
        <v>738</v>
      </c>
      <c r="L69" s="43">
        <v>12.5</v>
      </c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700</v>
      </c>
      <c r="G70" s="19">
        <f t="shared" ref="G70" si="30">SUM(G63:G69)</f>
        <v>19.3</v>
      </c>
      <c r="H70" s="19">
        <f t="shared" ref="H70" si="31">SUM(H63:H69)</f>
        <v>27.93</v>
      </c>
      <c r="I70" s="19">
        <f t="shared" ref="I70" si="32">SUM(I63:I69)</f>
        <v>133.54000000000002</v>
      </c>
      <c r="J70" s="19">
        <f t="shared" ref="J70:L70" si="33">SUM(J63:J69)</f>
        <v>835.94999999999993</v>
      </c>
      <c r="K70" s="25"/>
      <c r="L70" s="19">
        <f t="shared" si="33"/>
        <v>70.929999999999993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51" t="s">
        <v>4</v>
      </c>
      <c r="D81" s="52"/>
      <c r="E81" s="31"/>
      <c r="F81" s="32">
        <f>F70+F80</f>
        <v>700</v>
      </c>
      <c r="G81" s="32">
        <f t="shared" ref="G81" si="38">G70+G80</f>
        <v>19.3</v>
      </c>
      <c r="H81" s="32">
        <f t="shared" ref="H81" si="39">H70+H80</f>
        <v>27.93</v>
      </c>
      <c r="I81" s="32">
        <f t="shared" ref="I81" si="40">I70+I80</f>
        <v>133.54000000000002</v>
      </c>
      <c r="J81" s="32">
        <f t="shared" ref="J81:L81" si="41">J70+J80</f>
        <v>835.94999999999993</v>
      </c>
      <c r="K81" s="32"/>
      <c r="L81" s="32">
        <f t="shared" si="41"/>
        <v>70.929999999999993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51</v>
      </c>
      <c r="F82" s="40">
        <v>75</v>
      </c>
      <c r="G82" s="40">
        <v>9.5</v>
      </c>
      <c r="H82" s="40">
        <v>12.64</v>
      </c>
      <c r="I82" s="40">
        <v>9.73</v>
      </c>
      <c r="J82" s="40">
        <v>191</v>
      </c>
      <c r="K82" s="41">
        <v>88</v>
      </c>
      <c r="L82" s="40">
        <v>30.04</v>
      </c>
    </row>
    <row r="83" spans="1:12" ht="15" x14ac:dyDescent="0.25">
      <c r="A83" s="23"/>
      <c r="B83" s="15"/>
      <c r="C83" s="11"/>
      <c r="D83" s="6" t="s">
        <v>74</v>
      </c>
      <c r="E83" s="42" t="s">
        <v>52</v>
      </c>
      <c r="F83" s="43">
        <v>200</v>
      </c>
      <c r="G83" s="43">
        <v>3.3</v>
      </c>
      <c r="H83" s="43">
        <v>7.6</v>
      </c>
      <c r="I83" s="43">
        <v>27.6</v>
      </c>
      <c r="J83" s="43">
        <v>203.4</v>
      </c>
      <c r="K83" s="44">
        <v>312</v>
      </c>
      <c r="L83" s="43">
        <v>18.559999999999999</v>
      </c>
    </row>
    <row r="84" spans="1:12" ht="15" x14ac:dyDescent="0.25">
      <c r="A84" s="23"/>
      <c r="B84" s="15"/>
      <c r="C84" s="11"/>
      <c r="D84" s="7" t="s">
        <v>22</v>
      </c>
      <c r="E84" s="42" t="s">
        <v>67</v>
      </c>
      <c r="F84" s="43">
        <v>200</v>
      </c>
      <c r="G84" s="43">
        <v>3.6</v>
      </c>
      <c r="H84" s="43">
        <v>3.3</v>
      </c>
      <c r="I84" s="43">
        <v>13.7</v>
      </c>
      <c r="J84" s="43">
        <v>98</v>
      </c>
      <c r="K84" s="44">
        <v>693</v>
      </c>
      <c r="L84" s="43">
        <v>14.74</v>
      </c>
    </row>
    <row r="85" spans="1:12" ht="15" x14ac:dyDescent="0.25">
      <c r="A85" s="23"/>
      <c r="B85" s="15"/>
      <c r="C85" s="11"/>
      <c r="D85" s="7" t="s">
        <v>23</v>
      </c>
      <c r="E85" s="42" t="s">
        <v>44</v>
      </c>
      <c r="F85" s="43">
        <v>40</v>
      </c>
      <c r="G85" s="43">
        <v>4.3</v>
      </c>
      <c r="H85" s="43">
        <v>1.8</v>
      </c>
      <c r="I85" s="43">
        <v>17.399999999999999</v>
      </c>
      <c r="J85" s="43">
        <v>109.6</v>
      </c>
      <c r="K85" s="44">
        <v>8</v>
      </c>
      <c r="L85" s="43">
        <v>3</v>
      </c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 t="s">
        <v>26</v>
      </c>
      <c r="E87" s="42" t="s">
        <v>50</v>
      </c>
      <c r="F87" s="43">
        <v>100</v>
      </c>
      <c r="G87" s="43">
        <v>1.8</v>
      </c>
      <c r="H87" s="43">
        <v>0.3</v>
      </c>
      <c r="I87" s="43">
        <v>6.3</v>
      </c>
      <c r="J87" s="43">
        <v>33</v>
      </c>
      <c r="K87" s="44">
        <v>33</v>
      </c>
      <c r="L87" s="43">
        <v>4.59</v>
      </c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615</v>
      </c>
      <c r="G89" s="19">
        <f t="shared" ref="G89" si="42">SUM(G82:G88)</f>
        <v>22.500000000000004</v>
      </c>
      <c r="H89" s="19">
        <f t="shared" ref="H89" si="43">SUM(H82:H88)</f>
        <v>25.640000000000004</v>
      </c>
      <c r="I89" s="19">
        <f t="shared" ref="I89" si="44">SUM(I82:I88)</f>
        <v>74.73</v>
      </c>
      <c r="J89" s="19">
        <f t="shared" ref="J89:L89" si="45">SUM(J82:J88)</f>
        <v>635</v>
      </c>
      <c r="K89" s="25"/>
      <c r="L89" s="19">
        <f t="shared" si="45"/>
        <v>70.930000000000007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51" t="s">
        <v>4</v>
      </c>
      <c r="D100" s="52"/>
      <c r="E100" s="31"/>
      <c r="F100" s="32">
        <f>F89+F99</f>
        <v>615</v>
      </c>
      <c r="G100" s="32">
        <f t="shared" ref="G100" si="50">G89+G99</f>
        <v>22.500000000000004</v>
      </c>
      <c r="H100" s="32">
        <f t="shared" ref="H100" si="51">H89+H99</f>
        <v>25.640000000000004</v>
      </c>
      <c r="I100" s="32">
        <f t="shared" ref="I100" si="52">I89+I99</f>
        <v>74.73</v>
      </c>
      <c r="J100" s="32">
        <f t="shared" ref="J100:L100" si="53">J89+J99</f>
        <v>635</v>
      </c>
      <c r="K100" s="32"/>
      <c r="L100" s="32">
        <f t="shared" si="53"/>
        <v>70.930000000000007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54</v>
      </c>
      <c r="F101" s="40">
        <v>180</v>
      </c>
      <c r="G101" s="40">
        <v>15.1</v>
      </c>
      <c r="H101" s="40">
        <v>5.9</v>
      </c>
      <c r="I101" s="40">
        <v>2</v>
      </c>
      <c r="J101" s="40">
        <v>121.9</v>
      </c>
      <c r="K101" s="41">
        <v>643</v>
      </c>
      <c r="L101" s="40">
        <v>39.57</v>
      </c>
    </row>
    <row r="102" spans="1:12" ht="15" x14ac:dyDescent="0.25">
      <c r="A102" s="23"/>
      <c r="B102" s="15"/>
      <c r="C102" s="11"/>
      <c r="D102" s="6" t="s">
        <v>75</v>
      </c>
      <c r="E102" s="42" t="s">
        <v>42</v>
      </c>
      <c r="F102" s="43">
        <v>200</v>
      </c>
      <c r="G102" s="43">
        <v>8.77</v>
      </c>
      <c r="H102" s="43">
        <v>9.35</v>
      </c>
      <c r="I102" s="43">
        <v>57.93</v>
      </c>
      <c r="J102" s="43">
        <v>336.51</v>
      </c>
      <c r="K102" s="44">
        <v>309</v>
      </c>
      <c r="L102" s="43">
        <v>5.15</v>
      </c>
    </row>
    <row r="103" spans="1:12" ht="15" x14ac:dyDescent="0.25">
      <c r="A103" s="23"/>
      <c r="B103" s="15"/>
      <c r="C103" s="11"/>
      <c r="D103" s="7" t="s">
        <v>22</v>
      </c>
      <c r="E103" s="42" t="s">
        <v>43</v>
      </c>
      <c r="F103" s="43">
        <v>200</v>
      </c>
      <c r="G103" s="43">
        <v>0.2</v>
      </c>
      <c r="H103" s="43">
        <v>0</v>
      </c>
      <c r="I103" s="43">
        <v>35.799999999999997</v>
      </c>
      <c r="J103" s="43">
        <v>142</v>
      </c>
      <c r="K103" s="44">
        <v>631</v>
      </c>
      <c r="L103" s="43">
        <v>7.6</v>
      </c>
    </row>
    <row r="104" spans="1:12" ht="15" x14ac:dyDescent="0.25">
      <c r="A104" s="23"/>
      <c r="B104" s="15"/>
      <c r="C104" s="11"/>
      <c r="D104" s="7" t="s">
        <v>23</v>
      </c>
      <c r="E104" s="42" t="s">
        <v>44</v>
      </c>
      <c r="F104" s="43">
        <v>40</v>
      </c>
      <c r="G104" s="43">
        <v>4.3</v>
      </c>
      <c r="H104" s="43">
        <v>1.8</v>
      </c>
      <c r="I104" s="43">
        <v>17.399999999999999</v>
      </c>
      <c r="J104" s="43">
        <v>109.6</v>
      </c>
      <c r="K104" s="44">
        <v>8</v>
      </c>
      <c r="L104" s="43">
        <v>3</v>
      </c>
    </row>
    <row r="105" spans="1:12" ht="15.75" thickBot="1" x14ac:dyDescent="0.3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 t="s">
        <v>26</v>
      </c>
      <c r="E106" s="39" t="s">
        <v>53</v>
      </c>
      <c r="F106" s="40">
        <v>100</v>
      </c>
      <c r="G106" s="40">
        <v>1.08</v>
      </c>
      <c r="H106" s="40">
        <v>0.18</v>
      </c>
      <c r="I106" s="40">
        <v>8.6199999999999992</v>
      </c>
      <c r="J106" s="40">
        <v>40.4</v>
      </c>
      <c r="K106" s="44">
        <v>38</v>
      </c>
      <c r="L106" s="43">
        <v>7.23</v>
      </c>
    </row>
    <row r="107" spans="1:12" ht="15" x14ac:dyDescent="0.25">
      <c r="A107" s="23"/>
      <c r="B107" s="15"/>
      <c r="C107" s="11"/>
      <c r="D107" s="50" t="s">
        <v>61</v>
      </c>
      <c r="E107" s="42" t="s">
        <v>68</v>
      </c>
      <c r="F107" s="43">
        <v>70</v>
      </c>
      <c r="G107" s="43">
        <v>7.4</v>
      </c>
      <c r="H107" s="43">
        <v>5.4</v>
      </c>
      <c r="I107" s="43">
        <v>28.7</v>
      </c>
      <c r="J107" s="43">
        <v>198</v>
      </c>
      <c r="K107" s="44">
        <v>741</v>
      </c>
      <c r="L107" s="43">
        <v>8.3800000000000008</v>
      </c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790</v>
      </c>
      <c r="G108" s="19">
        <f t="shared" ref="G108:J108" si="54">SUM(G101:G107)</f>
        <v>36.849999999999994</v>
      </c>
      <c r="H108" s="19">
        <f t="shared" si="54"/>
        <v>22.630000000000003</v>
      </c>
      <c r="I108" s="19">
        <f t="shared" si="54"/>
        <v>150.44999999999999</v>
      </c>
      <c r="J108" s="19">
        <f t="shared" si="54"/>
        <v>948.41</v>
      </c>
      <c r="K108" s="25"/>
      <c r="L108" s="19">
        <f t="shared" ref="L108" si="55">SUM(L101:L107)</f>
        <v>70.929999999999993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.75" thickBot="1" x14ac:dyDescent="0.25">
      <c r="A119" s="29">
        <f>A101</f>
        <v>2</v>
      </c>
      <c r="B119" s="30">
        <f>B101</f>
        <v>1</v>
      </c>
      <c r="C119" s="51" t="s">
        <v>4</v>
      </c>
      <c r="D119" s="52"/>
      <c r="E119" s="31"/>
      <c r="F119" s="32">
        <f>F108+F118</f>
        <v>790</v>
      </c>
      <c r="G119" s="32">
        <f t="shared" ref="G119" si="58">G108+G118</f>
        <v>36.849999999999994</v>
      </c>
      <c r="H119" s="32">
        <f t="shared" ref="H119" si="59">H108+H118</f>
        <v>22.630000000000003</v>
      </c>
      <c r="I119" s="32">
        <f t="shared" ref="I119" si="60">I108+I118</f>
        <v>150.44999999999999</v>
      </c>
      <c r="J119" s="32">
        <f t="shared" ref="J119:L119" si="61">J108+J118</f>
        <v>948.41</v>
      </c>
      <c r="K119" s="32"/>
      <c r="L119" s="32">
        <f t="shared" si="61"/>
        <v>70.929999999999993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56</v>
      </c>
      <c r="F120" s="40">
        <v>200</v>
      </c>
      <c r="G120" s="40">
        <v>26.2</v>
      </c>
      <c r="H120" s="40">
        <v>6.2</v>
      </c>
      <c r="I120" s="40">
        <v>16.600000000000001</v>
      </c>
      <c r="J120" s="40">
        <v>227</v>
      </c>
      <c r="K120" s="41">
        <v>334</v>
      </c>
      <c r="L120" s="40">
        <v>30.73</v>
      </c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 t="s">
        <v>55</v>
      </c>
      <c r="F122" s="43">
        <v>200</v>
      </c>
      <c r="G122" s="43">
        <v>1</v>
      </c>
      <c r="H122" s="43">
        <v>0.2</v>
      </c>
      <c r="I122" s="43">
        <v>20.2</v>
      </c>
      <c r="J122" s="43">
        <v>92</v>
      </c>
      <c r="K122" s="44">
        <v>532</v>
      </c>
      <c r="L122" s="43">
        <v>15</v>
      </c>
    </row>
    <row r="123" spans="1:12" ht="15" x14ac:dyDescent="0.25">
      <c r="A123" s="14"/>
      <c r="B123" s="15"/>
      <c r="C123" s="11"/>
      <c r="D123" s="7" t="s">
        <v>23</v>
      </c>
      <c r="E123" s="42" t="s">
        <v>44</v>
      </c>
      <c r="F123" s="43">
        <v>40</v>
      </c>
      <c r="G123" s="43">
        <v>4.3</v>
      </c>
      <c r="H123" s="43">
        <v>1.8</v>
      </c>
      <c r="I123" s="43">
        <v>17.399999999999999</v>
      </c>
      <c r="J123" s="43">
        <v>109.6</v>
      </c>
      <c r="K123" s="44">
        <v>8</v>
      </c>
      <c r="L123" s="43">
        <v>3</v>
      </c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 t="s">
        <v>26</v>
      </c>
      <c r="E125" s="42" t="s">
        <v>40</v>
      </c>
      <c r="F125" s="43">
        <v>100</v>
      </c>
      <c r="G125" s="43">
        <v>1.07</v>
      </c>
      <c r="H125" s="43">
        <v>4.7</v>
      </c>
      <c r="I125" s="43">
        <v>10.6</v>
      </c>
      <c r="J125" s="43">
        <v>86.41</v>
      </c>
      <c r="K125" s="44">
        <v>38</v>
      </c>
      <c r="L125" s="43">
        <v>9.6999999999999993</v>
      </c>
    </row>
    <row r="126" spans="1:12" ht="15" x14ac:dyDescent="0.25">
      <c r="A126" s="14"/>
      <c r="B126" s="15"/>
      <c r="C126" s="11"/>
      <c r="D126" s="6" t="s">
        <v>61</v>
      </c>
      <c r="E126" s="42" t="s">
        <v>69</v>
      </c>
      <c r="F126" s="43">
        <v>50</v>
      </c>
      <c r="G126" s="43">
        <v>2.25</v>
      </c>
      <c r="H126" s="43">
        <v>2.9</v>
      </c>
      <c r="I126" s="43">
        <v>22.3</v>
      </c>
      <c r="J126" s="43">
        <v>125.1</v>
      </c>
      <c r="K126" s="44">
        <v>590</v>
      </c>
      <c r="L126" s="43">
        <v>12.5</v>
      </c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590</v>
      </c>
      <c r="G127" s="19">
        <f t="shared" ref="G127:J127" si="62">SUM(G120:G126)</f>
        <v>34.82</v>
      </c>
      <c r="H127" s="19">
        <f t="shared" si="62"/>
        <v>15.800000000000002</v>
      </c>
      <c r="I127" s="19">
        <f t="shared" si="62"/>
        <v>87.1</v>
      </c>
      <c r="J127" s="19">
        <f t="shared" si="62"/>
        <v>640.11</v>
      </c>
      <c r="K127" s="25"/>
      <c r="L127" s="19">
        <f t="shared" ref="L127" si="63">SUM(L120:L126)</f>
        <v>70.930000000000007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1" t="s">
        <v>4</v>
      </c>
      <c r="D138" s="52"/>
      <c r="E138" s="31"/>
      <c r="F138" s="32">
        <f>F127+F137</f>
        <v>590</v>
      </c>
      <c r="G138" s="32">
        <f t="shared" ref="G138" si="66">G127+G137</f>
        <v>34.82</v>
      </c>
      <c r="H138" s="32">
        <f t="shared" ref="H138" si="67">H127+H137</f>
        <v>15.800000000000002</v>
      </c>
      <c r="I138" s="32">
        <f t="shared" ref="I138" si="68">I127+I137</f>
        <v>87.1</v>
      </c>
      <c r="J138" s="32">
        <f t="shared" ref="J138:L138" si="69">J127+J137</f>
        <v>640.11</v>
      </c>
      <c r="K138" s="32"/>
      <c r="L138" s="32">
        <f t="shared" si="69"/>
        <v>70.930000000000007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57</v>
      </c>
      <c r="F139" s="40">
        <v>100</v>
      </c>
      <c r="G139" s="40">
        <v>8.1999999999999993</v>
      </c>
      <c r="H139" s="40">
        <v>16.399999999999999</v>
      </c>
      <c r="I139" s="40">
        <v>1.9</v>
      </c>
      <c r="J139" s="40">
        <v>190.9</v>
      </c>
      <c r="K139" s="41">
        <v>161</v>
      </c>
      <c r="L139" s="40">
        <v>42.8</v>
      </c>
    </row>
    <row r="140" spans="1:12" ht="15" x14ac:dyDescent="0.25">
      <c r="A140" s="23"/>
      <c r="B140" s="15"/>
      <c r="C140" s="11"/>
      <c r="D140" s="6" t="s">
        <v>75</v>
      </c>
      <c r="E140" s="42" t="s">
        <v>49</v>
      </c>
      <c r="F140" s="43">
        <v>200</v>
      </c>
      <c r="G140" s="43">
        <v>6.1</v>
      </c>
      <c r="H140" s="43">
        <v>1.1000000000000001</v>
      </c>
      <c r="I140" s="43">
        <v>35.9</v>
      </c>
      <c r="J140" s="43">
        <v>165.6</v>
      </c>
      <c r="K140" s="44">
        <v>302</v>
      </c>
      <c r="L140" s="43">
        <v>6.15</v>
      </c>
    </row>
    <row r="141" spans="1:12" ht="15" x14ac:dyDescent="0.25">
      <c r="A141" s="23"/>
      <c r="B141" s="15"/>
      <c r="C141" s="11"/>
      <c r="D141" s="7" t="s">
        <v>22</v>
      </c>
      <c r="E141" s="42" t="s">
        <v>47</v>
      </c>
      <c r="F141" s="43">
        <v>200</v>
      </c>
      <c r="G141" s="43">
        <v>0.4</v>
      </c>
      <c r="H141" s="43">
        <v>0.1</v>
      </c>
      <c r="I141" s="43">
        <v>21.6</v>
      </c>
      <c r="J141" s="43">
        <v>83.4</v>
      </c>
      <c r="K141" s="44">
        <v>685</v>
      </c>
      <c r="L141" s="43">
        <v>1.48</v>
      </c>
    </row>
    <row r="142" spans="1:12" ht="15.75" customHeight="1" x14ac:dyDescent="0.25">
      <c r="A142" s="23"/>
      <c r="B142" s="15"/>
      <c r="C142" s="11"/>
      <c r="D142" s="7" t="s">
        <v>23</v>
      </c>
      <c r="E142" s="42" t="s">
        <v>44</v>
      </c>
      <c r="F142" s="43">
        <v>40</v>
      </c>
      <c r="G142" s="43">
        <v>4.3</v>
      </c>
      <c r="H142" s="43">
        <v>1.8</v>
      </c>
      <c r="I142" s="43">
        <v>17.399999999999999</v>
      </c>
      <c r="J142" s="43">
        <v>109.6</v>
      </c>
      <c r="K142" s="44">
        <v>8</v>
      </c>
      <c r="L142" s="43">
        <v>3</v>
      </c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 t="s">
        <v>26</v>
      </c>
      <c r="E144" s="42" t="s">
        <v>46</v>
      </c>
      <c r="F144" s="43">
        <v>100</v>
      </c>
      <c r="G144" s="43">
        <v>3</v>
      </c>
      <c r="H144" s="43">
        <v>0.5</v>
      </c>
      <c r="I144" s="43">
        <v>7.3</v>
      </c>
      <c r="J144" s="43">
        <v>58</v>
      </c>
      <c r="K144" s="44">
        <v>50</v>
      </c>
      <c r="L144" s="43">
        <v>17.5</v>
      </c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640</v>
      </c>
      <c r="G146" s="19">
        <f t="shared" ref="G146:J146" si="70">SUM(G139:G145)</f>
        <v>22</v>
      </c>
      <c r="H146" s="19">
        <f t="shared" si="70"/>
        <v>19.900000000000002</v>
      </c>
      <c r="I146" s="19">
        <f t="shared" si="70"/>
        <v>84.1</v>
      </c>
      <c r="J146" s="19">
        <f t="shared" si="70"/>
        <v>607.5</v>
      </c>
      <c r="K146" s="25"/>
      <c r="L146" s="19">
        <f t="shared" ref="L146" si="71">SUM(L139:L145)</f>
        <v>70.929999999999993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.75" thickBot="1" x14ac:dyDescent="0.25">
      <c r="A157" s="29">
        <f>A139</f>
        <v>2</v>
      </c>
      <c r="B157" s="30">
        <f>B139</f>
        <v>3</v>
      </c>
      <c r="C157" s="51" t="s">
        <v>4</v>
      </c>
      <c r="D157" s="52"/>
      <c r="E157" s="31"/>
      <c r="F157" s="32">
        <f>F146+F156</f>
        <v>640</v>
      </c>
      <c r="G157" s="32">
        <f t="shared" ref="G157" si="74">G146+G156</f>
        <v>22</v>
      </c>
      <c r="H157" s="32">
        <f t="shared" ref="H157" si="75">H146+H156</f>
        <v>19.900000000000002</v>
      </c>
      <c r="I157" s="32">
        <f t="shared" ref="I157" si="76">I146+I156</f>
        <v>84.1</v>
      </c>
      <c r="J157" s="32">
        <f t="shared" ref="J157:L157" si="77">J146+J156</f>
        <v>607.5</v>
      </c>
      <c r="K157" s="32"/>
      <c r="L157" s="32">
        <f t="shared" si="77"/>
        <v>70.929999999999993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59</v>
      </c>
      <c r="F158" s="40">
        <v>250</v>
      </c>
      <c r="G158" s="40">
        <v>32.4</v>
      </c>
      <c r="H158" s="40">
        <v>27.6</v>
      </c>
      <c r="I158" s="40">
        <v>31.4</v>
      </c>
      <c r="J158" s="40">
        <v>496</v>
      </c>
      <c r="K158" s="41">
        <v>436</v>
      </c>
      <c r="L158" s="40">
        <v>48.84</v>
      </c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 t="s">
        <v>67</v>
      </c>
      <c r="F160" s="43">
        <v>200</v>
      </c>
      <c r="G160" s="43">
        <v>3.6</v>
      </c>
      <c r="H160" s="43">
        <v>3.3</v>
      </c>
      <c r="I160" s="43">
        <v>13.7</v>
      </c>
      <c r="J160" s="43">
        <v>98</v>
      </c>
      <c r="K160" s="44">
        <v>693</v>
      </c>
      <c r="L160" s="43">
        <v>14.74</v>
      </c>
    </row>
    <row r="161" spans="1:12" ht="15" x14ac:dyDescent="0.25">
      <c r="A161" s="23"/>
      <c r="B161" s="15"/>
      <c r="C161" s="11"/>
      <c r="D161" s="7" t="s">
        <v>23</v>
      </c>
      <c r="E161" s="42" t="s">
        <v>44</v>
      </c>
      <c r="F161" s="43">
        <v>40</v>
      </c>
      <c r="G161" s="43">
        <v>4.3</v>
      </c>
      <c r="H161" s="43">
        <v>1.8</v>
      </c>
      <c r="I161" s="43">
        <v>17.399999999999999</v>
      </c>
      <c r="J161" s="43">
        <v>109.6</v>
      </c>
      <c r="K161" s="44">
        <v>8</v>
      </c>
      <c r="L161" s="43">
        <v>3</v>
      </c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 t="s">
        <v>26</v>
      </c>
      <c r="E163" s="42" t="s">
        <v>58</v>
      </c>
      <c r="F163" s="43">
        <v>100</v>
      </c>
      <c r="G163" s="43">
        <v>2.6</v>
      </c>
      <c r="H163" s="43">
        <v>5</v>
      </c>
      <c r="I163" s="43">
        <v>3.13</v>
      </c>
      <c r="J163" s="43">
        <v>69.33</v>
      </c>
      <c r="K163" s="44">
        <v>45</v>
      </c>
      <c r="L163" s="43">
        <v>4.3499999999999996</v>
      </c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590</v>
      </c>
      <c r="G165" s="19">
        <f t="shared" ref="G165:J165" si="78">SUM(G158:G164)</f>
        <v>42.9</v>
      </c>
      <c r="H165" s="19">
        <f t="shared" si="78"/>
        <v>37.700000000000003</v>
      </c>
      <c r="I165" s="19">
        <f t="shared" si="78"/>
        <v>65.63</v>
      </c>
      <c r="J165" s="19">
        <f t="shared" si="78"/>
        <v>772.93000000000006</v>
      </c>
      <c r="K165" s="25"/>
      <c r="L165" s="19">
        <f t="shared" ref="L165" si="79">SUM(L158:L164)</f>
        <v>70.930000000000007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.75" thickBot="1" x14ac:dyDescent="0.25">
      <c r="A176" s="29">
        <f>A158</f>
        <v>2</v>
      </c>
      <c r="B176" s="30">
        <f>B158</f>
        <v>4</v>
      </c>
      <c r="C176" s="51" t="s">
        <v>4</v>
      </c>
      <c r="D176" s="52"/>
      <c r="E176" s="31"/>
      <c r="F176" s="32">
        <f>F165+F175</f>
        <v>590</v>
      </c>
      <c r="G176" s="32">
        <f t="shared" ref="G176" si="82">G165+G175</f>
        <v>42.9</v>
      </c>
      <c r="H176" s="32">
        <f t="shared" ref="H176" si="83">H165+H175</f>
        <v>37.700000000000003</v>
      </c>
      <c r="I176" s="32">
        <f t="shared" ref="I176" si="84">I165+I175</f>
        <v>65.63</v>
      </c>
      <c r="J176" s="32">
        <f t="shared" ref="J176:L176" si="85">J165+J175</f>
        <v>772.93000000000006</v>
      </c>
      <c r="K176" s="32"/>
      <c r="L176" s="32">
        <f t="shared" si="85"/>
        <v>70.930000000000007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73</v>
      </c>
      <c r="F177" s="40">
        <v>100</v>
      </c>
      <c r="G177" s="40">
        <v>14.9</v>
      </c>
      <c r="H177" s="40">
        <v>13</v>
      </c>
      <c r="I177" s="40">
        <v>12.8</v>
      </c>
      <c r="J177" s="40">
        <v>245.1</v>
      </c>
      <c r="K177" s="41">
        <v>307</v>
      </c>
      <c r="L177" s="40">
        <v>30.39</v>
      </c>
    </row>
    <row r="178" spans="1:12" ht="15" x14ac:dyDescent="0.25">
      <c r="A178" s="23"/>
      <c r="B178" s="15"/>
      <c r="C178" s="11"/>
      <c r="D178" s="6" t="s">
        <v>75</v>
      </c>
      <c r="E178" s="42" t="s">
        <v>52</v>
      </c>
      <c r="F178" s="43">
        <v>200</v>
      </c>
      <c r="G178" s="43">
        <v>3.3</v>
      </c>
      <c r="H178" s="43">
        <v>7.6</v>
      </c>
      <c r="I178" s="43">
        <v>27.6</v>
      </c>
      <c r="J178" s="43">
        <v>203.4</v>
      </c>
      <c r="K178" s="44">
        <v>312</v>
      </c>
      <c r="L178" s="43">
        <v>18.559999999999999</v>
      </c>
    </row>
    <row r="179" spans="1:12" ht="15" x14ac:dyDescent="0.25">
      <c r="A179" s="23"/>
      <c r="B179" s="15"/>
      <c r="C179" s="11"/>
      <c r="D179" s="7" t="s">
        <v>22</v>
      </c>
      <c r="E179" s="42" t="s">
        <v>47</v>
      </c>
      <c r="F179" s="43">
        <v>200</v>
      </c>
      <c r="G179" s="43">
        <v>0.4</v>
      </c>
      <c r="H179" s="43">
        <v>0.1</v>
      </c>
      <c r="I179" s="43">
        <v>21.6</v>
      </c>
      <c r="J179" s="43">
        <v>83.4</v>
      </c>
      <c r="K179" s="44">
        <v>685</v>
      </c>
      <c r="L179" s="43">
        <v>1.48</v>
      </c>
    </row>
    <row r="180" spans="1:12" ht="15" x14ac:dyDescent="0.25">
      <c r="A180" s="23"/>
      <c r="B180" s="15"/>
      <c r="C180" s="11"/>
      <c r="D180" s="7" t="s">
        <v>23</v>
      </c>
      <c r="E180" s="42" t="s">
        <v>44</v>
      </c>
      <c r="F180" s="43">
        <v>40</v>
      </c>
      <c r="G180" s="43">
        <v>4.3</v>
      </c>
      <c r="H180" s="43">
        <v>1.8</v>
      </c>
      <c r="I180" s="43">
        <v>17.399999999999999</v>
      </c>
      <c r="J180" s="43">
        <v>109.6</v>
      </c>
      <c r="K180" s="44">
        <v>8</v>
      </c>
      <c r="L180" s="43">
        <v>3</v>
      </c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 t="s">
        <v>26</v>
      </c>
      <c r="E182" s="42" t="s">
        <v>70</v>
      </c>
      <c r="F182" s="43">
        <v>100</v>
      </c>
      <c r="G182" s="43">
        <v>3</v>
      </c>
      <c r="H182" s="43">
        <v>8</v>
      </c>
      <c r="I182" s="43">
        <v>6</v>
      </c>
      <c r="J182" s="43">
        <v>99</v>
      </c>
      <c r="K182" s="44">
        <v>12</v>
      </c>
      <c r="L182" s="43">
        <v>17.5</v>
      </c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640</v>
      </c>
      <c r="G184" s="19">
        <f t="shared" ref="G184:J184" si="86">SUM(G177:G183)</f>
        <v>25.9</v>
      </c>
      <c r="H184" s="19">
        <f t="shared" si="86"/>
        <v>30.500000000000004</v>
      </c>
      <c r="I184" s="19">
        <f t="shared" si="86"/>
        <v>85.4</v>
      </c>
      <c r="J184" s="19">
        <f t="shared" si="86"/>
        <v>740.5</v>
      </c>
      <c r="K184" s="25"/>
      <c r="L184" s="19">
        <f t="shared" ref="L184" si="87">SUM(L177:L183)</f>
        <v>70.930000000000007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1" t="s">
        <v>4</v>
      </c>
      <c r="D195" s="52"/>
      <c r="E195" s="31"/>
      <c r="F195" s="32">
        <f>F184+F194</f>
        <v>640</v>
      </c>
      <c r="G195" s="32">
        <f t="shared" ref="G195" si="90">G184+G194</f>
        <v>25.9</v>
      </c>
      <c r="H195" s="32">
        <f t="shared" ref="H195" si="91">H184+H194</f>
        <v>30.500000000000004</v>
      </c>
      <c r="I195" s="32">
        <f t="shared" ref="I195" si="92">I184+I194</f>
        <v>85.4</v>
      </c>
      <c r="J195" s="32">
        <f t="shared" ref="J195:L195" si="93">J184+J194</f>
        <v>740.5</v>
      </c>
      <c r="K195" s="32"/>
      <c r="L195" s="32">
        <f t="shared" si="93"/>
        <v>70.930000000000007</v>
      </c>
    </row>
    <row r="196" spans="1:12" x14ac:dyDescent="0.2">
      <c r="A196" s="27"/>
      <c r="B196" s="28"/>
      <c r="C196" s="53" t="s">
        <v>5</v>
      </c>
      <c r="D196" s="53"/>
      <c r="E196" s="53"/>
      <c r="F196" s="34">
        <f>(F24+F43+F62+F81+F100+F119+F138+F157+F176+F195)/(IF(F24=0,0,1)+IF(F43=0,0,1)+IF(F62=0,0,1)+IF(F81=0,0,1)+IF(F100=0,0,1)+IF(F119=0,0,1)+IF(F138=0,0,1)+IF(F157=0,0,1)+IF(F176=0,0,1)+IF(F195=0,0,1))</f>
        <v>641.5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32.410999999999994</v>
      </c>
      <c r="H196" s="34">
        <f t="shared" si="94"/>
        <v>25.245000000000005</v>
      </c>
      <c r="I196" s="34">
        <f t="shared" si="94"/>
        <v>101.78799999999998</v>
      </c>
      <c r="J196" s="34">
        <f t="shared" si="94"/>
        <v>745.76199999999994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70.930000000000021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0866141732283472" right="0.70866141732283472" top="0.74803149606299213" bottom="0.74803149606299213" header="0.31496062992125984" footer="0.31496062992125984"/>
  <pageSetup paperSize="9" scale="60" fitToHeight="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МКОУ Чулпнская СОШ</cp:lastModifiedBy>
  <cp:lastPrinted>2025-01-28T11:45:05Z</cp:lastPrinted>
  <dcterms:created xsi:type="dcterms:W3CDTF">2022-05-16T14:23:56Z</dcterms:created>
  <dcterms:modified xsi:type="dcterms:W3CDTF">2025-10-20T06:26:49Z</dcterms:modified>
</cp:coreProperties>
</file>